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30" firstSheet="1" activeTab="1"/>
  </bookViews>
  <sheets>
    <sheet name="有专项资金预算的部门" sheetId="1" state="hidden" r:id="rId1"/>
    <sheet name="无专项资金预算的部门" sheetId="4" r:id="rId2"/>
  </sheets>
  <definedNames>
    <definedName name="_xlnm.Print_Area" localSheetId="1">无专项资金预算的部门!$A$1:$O$23</definedName>
    <definedName name="_xlnm.Print_Titles" localSheetId="1">无专项资金预算的部门!$2:$4</definedName>
    <definedName name="_xlnm.Print_Titles" localSheetId="0">有专项资金预算的部门!$3:$4</definedName>
  </definedNames>
  <calcPr calcId="144525"/>
</workbook>
</file>

<file path=xl/sharedStrings.xml><?xml version="1.0" encoding="utf-8"?>
<sst xmlns="http://schemas.openxmlformats.org/spreadsheetml/2006/main" count="244" uniqueCount="128">
  <si>
    <t>附件1-1</t>
  </si>
  <si>
    <t>2023年省级部门整体绩效评价指标体系（适用于有专项资金预算项目的部门）</t>
  </si>
  <si>
    <t>绩效指标</t>
  </si>
  <si>
    <t>指标分值</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</si>
  <si>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</si>
  <si>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</si>
  <si>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</si>
  <si>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</si>
  <si>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</si>
  <si>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</si>
  <si>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</si>
  <si>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</si>
  <si>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</si>
  <si>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</si>
  <si>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</si>
  <si>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</si>
  <si>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部门预算项目绩效管理（50分）</t>
  </si>
  <si>
    <t>目标管理（25分）</t>
  </si>
  <si>
    <t>目标制定</t>
  </si>
  <si>
    <t>评价部门年初绩效目标编制质量。</t>
  </si>
  <si>
    <t xml:space="preserve">根据财政厅开展的绩效目标质量会审结果，换算成此项指标得分。                                                                   </t>
  </si>
  <si>
    <t>√</t>
  </si>
  <si>
    <t>根据年度绩效目标实现情况，评价部门绩效目标是否科学合理、规范完整、细化量化并与预算安排相匹配。</t>
  </si>
  <si>
    <t xml:space="preserve">1.绩效目标编制科学合理的，得2分，否则酌情扣分。
2.绩效目标编制规范完整的，得2分，否则酌情扣分。                                                       3.绩效指标编制细化量化的，得2分，否则酌情扣分。
4.绩效指标编制与预算安排相匹配的，得2分，否则酌情扣分。 
5.评价部门绩效目标纳入部门党组（委）会（办公会）集体决策范围的得2分，否则不得分。                                                                                                                    </t>
  </si>
  <si>
    <t>目标实现</t>
  </si>
  <si>
    <t>评价部门整体绩效目标实现程度与预期目标的偏离度。</t>
  </si>
  <si>
    <t>以部门整体绩效为核心，评价部门整体绩效目标实际完成情况与预期绩效目标偏离度，单个数量指标实际完成未达到预期指标或超过预期指标30%以上的，均不计分。该项指标得分=达到预期值的数量指标个数/全部数量指标个数*5。</t>
  </si>
  <si>
    <t>评价部门预算项目绩效目标实际实现程度与预期目标的偏离度。</t>
  </si>
  <si>
    <t>以部门预算项目绩效为核心，评价部门预算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5。</t>
  </si>
  <si>
    <t>部门自评范围为部门所有纳入绩效目标管理的部门预算项目</t>
  </si>
  <si>
    <t xml:space="preserve">                                                                             动态调整（15分）</t>
  </si>
  <si>
    <t>支出控制</t>
  </si>
  <si>
    <t>部门公用经费及非定额公用支出控制情况。</t>
  </si>
  <si>
    <t>计算部门日常公用经费、项目支出中“办公费、印刷费、水费、电费、物业管理费”等科目年初预算数与决算数偏差程度。                                                           预决算偏差程度在10%以内的，得5分。偏差度在10%-20%之间的，得2分，偏差度超过20%的，不得分。</t>
  </si>
  <si>
    <t>及时处置</t>
  </si>
  <si>
    <t>评价部门绩效运行监控处置情况。</t>
  </si>
  <si>
    <t>绩效运行监控未发现问题或对发现问题提出预算收回、调整处置意见并加以落实的得5分。如存在未及时处置落实的，按未进行问题整改的项目数量/监控发现问题的项目总数×5分扣分，直至扣完。</t>
  </si>
  <si>
    <t>执行进度</t>
  </si>
  <si>
    <t>评价部门在6、9、11月的预算执行情况。</t>
  </si>
  <si>
    <t xml:space="preserve">部门预算执行进度在6、9、11月应达到序时进度的80%、90%、90%，即实际支出进度分别达到40%、67.5%、82.5%。                                                     6、9、11月部门预算执行进度达到量化指标的分别得1分、2分、2分，未达到目标进度的的按其实际进度占目标进度的比重计算得分。                                             </t>
  </si>
  <si>
    <t>完成效率（10分）</t>
  </si>
  <si>
    <t>资金结余率（低效无效率）</t>
  </si>
  <si>
    <t xml:space="preserve">评价部门预算项目年终资金结余情况。                 </t>
  </si>
  <si>
    <t>部门预算项目资金结余率小于0.1的项目数/部门预算项目总数*5。</t>
  </si>
  <si>
    <t>违规记录</t>
  </si>
  <si>
    <t>根据审计监督、财会监督和部门自查结果反映部门上一年度部门预算管理是否存在相关问题。</t>
  </si>
  <si>
    <t>依据评价年度审计监督、财会监督和部门自查结果，出现未落实党政机关过紧日子相关要求，以及部门预算管理方面违纪违规等问题的，每个问题扣0.5分，直至扣完。</t>
  </si>
  <si>
    <t>专项资金预算项目绩效管理（30分）</t>
  </si>
  <si>
    <t xml:space="preserve">部门按照专项资金预算项目自评工作要求对本部门管理的专项资金预算项目进行自评并打分，形成自评报告；有两个及以上专项资金预算项目的，以平均分作为自评得分。按百分制形成的自评报告分数，按0.3的比例换算成此项指标得分。                                                                                                                                                                                          </t>
  </si>
  <si>
    <t>绩效结果应用（10分）</t>
  </si>
  <si>
    <t>内部应用（4分）</t>
  </si>
  <si>
    <t>预算挂钩</t>
  </si>
  <si>
    <t>部门内部绩效结果与预算挂钩情况。</t>
  </si>
  <si>
    <t xml:space="preserve">将内设机构和下属单位绩效自评情况纳入内部考核体系，得2分；建立对内设机构和下属单位预算与绩效挂钩机制的，得2分；否则酌情扣分。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</si>
  <si>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</si>
  <si>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</si>
  <si>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</si>
  <si>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</si>
  <si>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</si>
  <si>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</si>
  <si>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</si>
  <si>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</si>
  <si>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</si>
  <si>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</si>
  <si>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</si>
  <si>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</si>
  <si>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
（10分）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</si>
  <si>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</si>
  <si>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</si>
  <si>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</si>
  <si>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</si>
  <si>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</si>
  <si>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厅复核确认后按0.5分/次予以扣分，最高扣10分（此为财政重点绩效评价计分标准，部门参照该标准对部门及下属单位计分）。</t>
  </si>
  <si>
    <t xml:space="preserve">     附件2</t>
  </si>
  <si>
    <t>九三学社四川省委员会2022年单位整体绩效评价自评打分表</t>
  </si>
  <si>
    <t>指标
分值</t>
  </si>
  <si>
    <t>评价
方式</t>
  </si>
  <si>
    <t>评价
属性</t>
  </si>
  <si>
    <t>扣分</t>
  </si>
  <si>
    <t>扣分
原因</t>
  </si>
  <si>
    <t>实际情况</t>
  </si>
  <si>
    <t>得分</t>
  </si>
  <si>
    <t>一级
指标</t>
  </si>
  <si>
    <t>二级
指标</t>
  </si>
  <si>
    <t>三级
指标</t>
  </si>
  <si>
    <t>合计</t>
  </si>
  <si>
    <t>换算得分93.05分</t>
  </si>
  <si>
    <t>小计</t>
  </si>
  <si>
    <t>部门预算项目绩效管理（65分）</t>
  </si>
  <si>
    <t>目标管理（40分）</t>
  </si>
  <si>
    <t>评价部门年初绩效目标编制质量</t>
  </si>
  <si>
    <t>考核得分80分</t>
  </si>
  <si>
    <t>财政厅2022年对九三学社四川省委绩效目标质量会审得分80分</t>
  </si>
  <si>
    <t xml:space="preserve">1.绩效目标编制科学合理的，得2分，否则酌情扣分。
2.绩效目标编制规范完整的，得2分，否则酌情扣分。                                                       
3.绩效指标编制细化量化的，得2分，否则酌情扣分。
4.绩效指标编制与预算安排相匹配的，得2分，否则酌情扣分。 
5.评价部门绩效目标纳入部门党组（委）会（办公会）集体决策范围的得2分，否则不得分。                                                                                                                    </t>
  </si>
  <si>
    <t>按照《四川省省级预算绩效目标管理办法》（川财绩〔2017〕5号）和《四川省财政厅关于编制省级部门2022-2024年支出规划和2022年部门预算的通知》（川财预〔2021〕49号）的相关要求，对6个人员类项目、5个运转类项目在“预算管理一体化系统”内填报了绩效目标，绩效目标编制合理、完整，并结合具体内容进行了细化量化，与预算安排相匹配</t>
  </si>
  <si>
    <t>评价部门整体支出绩效目标实现程度与预期目标的偏离度。</t>
  </si>
  <si>
    <t>以部门整体支出绩效为核心，评价部门整体支出实际完成情况与预期绩效目标偏离度，单个数量指标实际完成未达到预期指标或超过预期指标30%以上的，均不计分。该项指标得分=达到预期值的数量指标个数/全部数量指标个数×10。</t>
  </si>
  <si>
    <t>2022年度，九三学社四川省委部门整体支出共涉及数量指标8个，实际完成8个，目标实现度为100%</t>
  </si>
  <si>
    <t>以部门预算项目绩效为核心，评价部门预算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</si>
  <si>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2022年度，九三学社四川省委项目共涉及数量指标20个，实际完成20个，目标实现度为100%</t>
  </si>
  <si>
    <t>计算部门日常公用经费、项目支出中“办公费、印刷费、水费、电费、物业管理费”等科目年初预算数与决算数偏差程度。                                                            预决算偏差程度在10%以内的，得5分。偏差度在10%-20%之间的，得2分，偏差度超过20%的，不得分。</t>
  </si>
  <si>
    <t>偏差度为16.53%</t>
  </si>
  <si>
    <t>2022年，九三学社四川省委年初预算部门日常公用经费、项目支出中“办公费、印刷费、水费、电费、物业管理费”等非定额公用支出共计32.50万元；决算部门日常公用经费、项目支出中“办公费、印刷费、水费、电费、物业管理费”等非定额公用支出27.13万元。偏差度为16.53%</t>
  </si>
  <si>
    <t>评价部门开展绩效运行监控后，将绩效监控结果应用到预算调整的情况。</t>
  </si>
  <si>
    <t xml:space="preserve">绩效运行监控未发现问题或对发现问题提出预算收回、调整处置意见并加以落实的得5分。如存在未及时处置落实的，按未进行问题整改的项目数量/监控发现问题的项目总数×5分扣分，直至扣完。                                                </t>
  </si>
  <si>
    <t>2022年度，九三学社四川省委在绩效运行监控时，发现年初预算需要调整，向省财政厅申请了预算调整，无未及时处置落实的问题</t>
  </si>
  <si>
    <t xml:space="preserve">部门预算执行进度在6、9、11月应达到序时进度的80%、90%、90%，即实际支出进度分别达到40%、67.5%、82.5%。 6、9、11月部门预算执行进度达到量化指标的分别得1分、2分、2分，未达到目标进度的的按其实际进度占目标进度的比重计算得分。                                             </t>
  </si>
  <si>
    <t>2022年，九三学社四川省委6月、9月、11月累计预算支出590.04万元、893.09万元、1,028.44万元；占6月、9月、11月下达预算数1,181.32万元、1,248.08万元、1,248.08万元的49.95%、71.56%、82.40%</t>
  </si>
  <si>
    <t>完成结果（10分）</t>
  </si>
  <si>
    <t>部门预算项目资金结余率小于0.1的项目数/部门预算项目总数×5。</t>
  </si>
  <si>
    <t>2个项目资金结余率大于0.1</t>
  </si>
  <si>
    <t>2022年度，九三学社四川省委涉及项目11个，其中人员类项目6个，运转类项目5个，无特定目标类项目，资金结余率小于0.1的项目9个，大于0.1的项目2个。</t>
  </si>
  <si>
    <t>2022年，审计、财政部门未对九三学社四川省委开展审计监督和财政检查，该项指标不涉及</t>
  </si>
  <si>
    <t>绩效结果应用（25分）</t>
  </si>
  <si>
    <t>内部应用（10分）</t>
  </si>
  <si>
    <t>部门内部绩效结果与预算挂钩情况</t>
  </si>
  <si>
    <t xml:space="preserve">将内设机构和下属单位绩效自评情况纳入内部考核体系，得5分；建立对内设机构和下属单位预算与绩效挂钩机制的，得5分；否则酌情扣分。    </t>
  </si>
  <si>
    <t>为确保部门绩效和预算目标的一致性，提高部门的工作效率和绩效水平，为参政议政、民主监督和政治协商提供有力支持。九三学社四川省委根据省财政厅的相关要求，结合九三学社四川省委实际工作，积极推动部门内部绩效考核与工作经费挂钩机制，探索将成本效益分析方法运用在部门预算编制和绩效考核工作中</t>
  </si>
  <si>
    <t>信息公开（5分)</t>
  </si>
  <si>
    <t>评价部门是否按要求将部门整体绩效自评情况和自行组织的评价情况向社会公开</t>
  </si>
  <si>
    <t>按要求将相关绩效信息随同决算公开的，得5分，否则不得分。</t>
  </si>
  <si>
    <t>2022年8月29日，九三学社四川省委已按照省财政厅的要求，将2021年度部门整体支出和项目支出自评报告同部门决算在九三学社四川省委门户网站向社会进行了公开</t>
  </si>
  <si>
    <t>整改反馈（10分）</t>
  </si>
  <si>
    <t>针对绩效管理过程中（包括绩效目标核查、绩效监控核查和重点绩效评价）提出的问题进行整改，得5分，否则酌情扣分。</t>
  </si>
  <si>
    <t>2022年度，省财政厅未对九三学社四川省委开展重点绩效评价，针对绩效目标核查、绩效监控核查提出的问题，九三学社四川省委已进行了整改，并及时将整改结果向省财政厅进行了反馈</t>
  </si>
  <si>
    <t>部门在规定时间内向财政部门反馈应用绩效结果报告的，得5分，否则不得分。</t>
  </si>
  <si>
    <t>2022年年度，九三学社四川省委针对绩效目标管理、事前绩效评估、绩效运行监控、事后绩效评价四个方面的绩效结果应用情况，按照省财政厅的相关要求，及时向财政厅进行了反馈，按时报送了各项预算绩效管理资料</t>
  </si>
  <si>
    <t>该指标系财政部门重点绩效评价打分项，自评阶段不涉及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</si>
</sst>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6"/>
      <name val="方正小标宋_GBK"/>
      <charset val="134"/>
    </font>
    <font>
      <sz val="16"/>
      <name val="方正小标宋_GBK"/>
      <charset val="134"/>
    </font>
    <font>
      <b/>
      <sz val="22"/>
      <name val="方正小标宋_GBK"/>
      <charset val="134"/>
    </font>
    <font>
      <sz val="10"/>
      <name val="方正楷体_GBK"/>
      <charset val="134"/>
    </font>
    <font>
      <b/>
      <sz val="10"/>
      <name val="方正楷体_GBK"/>
      <charset val="134"/>
    </font>
    <font>
      <sz val="10"/>
      <color theme="1"/>
      <name val="方正楷体_GBK"/>
      <charset val="134"/>
    </font>
    <font>
      <sz val="10"/>
      <color rgb="FF000000"/>
      <name val="方正楷体_GBK"/>
      <charset val="134"/>
    </font>
    <font>
      <b/>
      <sz val="12"/>
      <name val="宋体"/>
      <charset val="134"/>
    </font>
    <font>
      <b/>
      <sz val="16"/>
      <name val="宋体"/>
      <charset val="134"/>
    </font>
    <font>
      <sz val="12"/>
      <color theme="1"/>
      <name val="宋体"/>
      <charset val="134"/>
      <scheme val="minor"/>
    </font>
    <font>
      <sz val="12"/>
      <color rgb="FF00000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2"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13" applyNumberFormat="0" applyFill="0" applyAlignment="0" applyProtection="0">
      <alignment vertical="center"/>
    </xf>
    <xf numFmtId="0" fontId="20" fillId="9" borderId="0" applyNumberFormat="0" applyBorder="0" applyAlignment="0" applyProtection="0">
      <alignment vertical="center"/>
    </xf>
    <xf numFmtId="0" fontId="23" fillId="0" borderId="14" applyNumberFormat="0" applyFill="0" applyAlignment="0" applyProtection="0">
      <alignment vertical="center"/>
    </xf>
    <xf numFmtId="0" fontId="20" fillId="10" borderId="0" applyNumberFormat="0" applyBorder="0" applyAlignment="0" applyProtection="0">
      <alignment vertical="center"/>
    </xf>
    <xf numFmtId="0" fontId="29" fillId="11" borderId="15" applyNumberFormat="0" applyAlignment="0" applyProtection="0">
      <alignment vertical="center"/>
    </xf>
    <xf numFmtId="0" fontId="30" fillId="11" borderId="11" applyNumberFormat="0" applyAlignment="0" applyProtection="0">
      <alignment vertical="center"/>
    </xf>
    <xf numFmtId="0" fontId="31" fillId="12" borderId="16"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cellStyleXfs>
  <cellXfs count="7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176" fontId="3" fillId="0" borderId="0" xfId="0" applyNumberFormat="1" applyFont="1" applyFill="1" applyAlignment="1">
      <alignment horizontal="righ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shrinkToFit="1"/>
    </xf>
    <xf numFmtId="0" fontId="6" fillId="0" borderId="0" xfId="0" applyFont="1" applyFill="1" applyAlignment="1">
      <alignment horizontal="left" vertical="center" wrapText="1" shrinkToFit="1"/>
    </xf>
    <xf numFmtId="0" fontId="6" fillId="0" borderId="0" xfId="0" applyFont="1" applyFill="1" applyAlignment="1">
      <alignmen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shrinkToFi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shrinkToFit="1"/>
    </xf>
    <xf numFmtId="0" fontId="8" fillId="0" borderId="2" xfId="0" applyFont="1" applyFill="1" applyBorder="1" applyAlignment="1">
      <alignment horizontal="left" vertical="center" wrapText="1" shrinkToFit="1"/>
    </xf>
    <xf numFmtId="0" fontId="8" fillId="0" borderId="2" xfId="0" applyFont="1" applyFill="1" applyBorder="1" applyAlignment="1">
      <alignment horizontal="left" vertical="center" wrapText="1"/>
    </xf>
    <xf numFmtId="0" fontId="8" fillId="0" borderId="9" xfId="0" applyFont="1" applyFill="1" applyBorder="1" applyAlignment="1">
      <alignment horizontal="center" vertical="center" wrapText="1" shrinkToFit="1"/>
    </xf>
    <xf numFmtId="0" fontId="10" fillId="0" borderId="2" xfId="0" applyFont="1" applyFill="1" applyBorder="1" applyAlignment="1">
      <alignment horizontal="center" vertical="center"/>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2" xfId="0" applyFont="1" applyFill="1" applyBorder="1" applyAlignment="1">
      <alignment vertical="center"/>
    </xf>
    <xf numFmtId="0" fontId="8" fillId="0" borderId="10" xfId="0" applyFont="1" applyFill="1" applyBorder="1" applyAlignment="1">
      <alignment horizontal="center" vertical="center" wrapText="1" shrinkToFit="1"/>
    </xf>
    <xf numFmtId="0" fontId="8" fillId="0" borderId="8"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vertical="center" wrapText="1" shrinkToFit="1"/>
    </xf>
    <xf numFmtId="0" fontId="8" fillId="0" borderId="2" xfId="49" applyFont="1" applyFill="1" applyBorder="1" applyAlignment="1">
      <alignment vertical="center" wrapText="1"/>
    </xf>
    <xf numFmtId="176" fontId="6" fillId="0" borderId="0" xfId="0" applyNumberFormat="1" applyFont="1" applyFill="1" applyAlignment="1">
      <alignment horizontal="right" vertical="center" wrapText="1"/>
    </xf>
    <xf numFmtId="176" fontId="8" fillId="0" borderId="8" xfId="0" applyNumberFormat="1" applyFont="1" applyFill="1" applyBorder="1" applyAlignment="1">
      <alignment horizontal="right" vertical="center" wrapText="1"/>
    </xf>
    <xf numFmtId="176" fontId="8" fillId="0" borderId="10"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shrinkToFit="1"/>
    </xf>
    <xf numFmtId="176" fontId="9" fillId="0" borderId="2"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176" fontId="8" fillId="0" borderId="2" xfId="0" applyNumberFormat="1" applyFont="1" applyFill="1" applyBorder="1" applyAlignment="1">
      <alignment horizontal="right" vertical="center" wrapText="1" shrinkToFit="1"/>
    </xf>
    <xf numFmtId="0" fontId="0" fillId="0" borderId="0" xfId="0" applyFill="1" applyAlignment="1">
      <alignment horizontal="center" vertical="center" wrapText="1"/>
    </xf>
    <xf numFmtId="0" fontId="12" fillId="0" borderId="0" xfId="0" applyFont="1" applyFill="1" applyAlignment="1">
      <alignment vertical="center" wrapText="1"/>
    </xf>
    <xf numFmtId="0" fontId="13"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xf>
    <xf numFmtId="0" fontId="3" fillId="0" borderId="9" xfId="0" applyFont="1" applyFill="1" applyBorder="1" applyAlignment="1">
      <alignment horizontal="center" vertical="center" wrapText="1" shrinkToFit="1"/>
    </xf>
    <xf numFmtId="0" fontId="14" fillId="0" borderId="2" xfId="0" applyFont="1" applyFill="1" applyBorder="1" applyAlignment="1">
      <alignment horizontal="center" vertical="center"/>
    </xf>
    <xf numFmtId="0" fontId="14" fillId="0" borderId="2" xfId="0" applyFont="1" applyFill="1" applyBorder="1" applyAlignment="1">
      <alignment vertical="center" wrapText="1"/>
    </xf>
    <xf numFmtId="0" fontId="15" fillId="0" borderId="2" xfId="0" applyFont="1" applyFill="1" applyBorder="1" applyAlignment="1">
      <alignment vertical="center" wrapText="1"/>
    </xf>
    <xf numFmtId="0" fontId="14" fillId="0" borderId="2" xfId="0" applyFont="1" applyFill="1" applyBorder="1" applyAlignment="1">
      <alignment vertical="center"/>
    </xf>
    <xf numFmtId="0" fontId="3" fillId="0" borderId="10" xfId="0" applyFont="1" applyFill="1" applyBorder="1" applyAlignment="1">
      <alignment horizontal="center" vertical="center" wrapText="1" shrinkToFit="1"/>
    </xf>
    <xf numFmtId="0" fontId="3" fillId="0" borderId="2" xfId="0" applyFont="1" applyFill="1" applyBorder="1" applyAlignment="1">
      <alignment vertical="center" wrapText="1"/>
    </xf>
    <xf numFmtId="0" fontId="3" fillId="0" borderId="2" xfId="0" applyFont="1" applyFill="1" applyBorder="1" applyAlignment="1">
      <alignment vertical="center" wrapText="1" shrinkToFi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2" xfId="49"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6" fillId="0" borderId="0" xfId="49"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0"/>
  <sheetViews>
    <sheetView view="pageBreakPreview" zoomScaleNormal="100" workbookViewId="0">
      <selection activeCell="E11" sqref="E11:F11"/>
    </sheetView>
  </sheetViews>
  <sheetFormatPr defaultColWidth="9" defaultRowHeight="14.25"/>
  <cols>
    <col min="1" max="1" width="12" style="3" customWidth="1"/>
    <col min="2" max="2" width="10.75" style="3" customWidth="1"/>
    <col min="3" max="3" width="29" style="4" customWidth="1"/>
    <col min="4" max="4" width="11.25" style="4" customWidth="1"/>
    <col min="5" max="5" width="50.125" style="5" customWidth="1"/>
    <col min="6" max="6" width="59.5" style="6" customWidth="1"/>
    <col min="7" max="8" width="10.375" style="6" customWidth="1"/>
    <col min="9" max="9" width="12.5" style="6" customWidth="1"/>
    <col min="10" max="10" width="11.5" style="3" customWidth="1"/>
    <col min="11" max="11" width="24.125" style="3" customWidth="1"/>
    <col min="12" max="16384" width="9" style="3"/>
  </cols>
  <sheetData>
    <row r="1" spans="1:1">
      <c r="A1" s="47" t="s">
        <v>0</v>
      </c>
    </row>
    <row r="2" ht="34.5" customHeight="1" spans="1:11">
      <c r="A2" s="48" t="s">
        <v>1</v>
      </c>
      <c r="B2" s="48"/>
      <c r="C2" s="48"/>
      <c r="D2" s="48"/>
      <c r="E2" s="48"/>
      <c r="F2" s="48"/>
      <c r="G2" s="48"/>
      <c r="H2" s="48"/>
      <c r="I2" s="48"/>
      <c r="J2" s="48"/>
      <c r="K2" s="48"/>
    </row>
    <row r="3" ht="34.5" customHeight="1" spans="1:11">
      <c r="A3" s="49" t="s">
        <v>2</v>
      </c>
      <c r="B3" s="49"/>
      <c r="C3" s="49"/>
      <c r="D3" s="50" t="s">
        <v>3</v>
      </c>
      <c r="E3" s="50" t="s">
        <v>4</v>
      </c>
      <c r="F3" s="51" t="s">
        <v>5</v>
      </c>
      <c r="G3" s="49" t="s">
        <v>6</v>
      </c>
      <c r="H3" s="49"/>
      <c r="I3" s="49" t="s">
        <v>7</v>
      </c>
      <c r="J3" s="49"/>
      <c r="K3" s="74" t="s">
        <v>8</v>
      </c>
    </row>
    <row r="4" s="1" customFormat="1" ht="17.25" customHeight="1" spans="1:11">
      <c r="A4" s="49" t="s">
        <v>9</v>
      </c>
      <c r="B4" s="50" t="s">
        <v>10</v>
      </c>
      <c r="C4" s="50" t="s">
        <v>11</v>
      </c>
      <c r="D4" s="50"/>
      <c r="E4" s="50"/>
      <c r="F4" s="52"/>
      <c r="G4" s="53" t="s">
        <v>12</v>
      </c>
      <c r="H4" s="49" t="s">
        <v>13</v>
      </c>
      <c r="I4" s="49" t="s">
        <v>14</v>
      </c>
      <c r="J4" s="49" t="s">
        <v>15</v>
      </c>
      <c r="K4" s="75"/>
    </row>
    <row r="5" s="2" customFormat="1" ht="50.1" customHeight="1" spans="1:11">
      <c r="A5" s="54" t="s">
        <v>16</v>
      </c>
      <c r="B5" s="54" t="s">
        <v>17</v>
      </c>
      <c r="C5" s="55" t="s">
        <v>18</v>
      </c>
      <c r="D5" s="56">
        <v>5</v>
      </c>
      <c r="E5" s="57" t="s">
        <v>19</v>
      </c>
      <c r="F5" s="58" t="s">
        <v>20</v>
      </c>
      <c r="G5" s="54" t="s">
        <v>21</v>
      </c>
      <c r="H5" s="54" t="s">
        <v>21</v>
      </c>
      <c r="I5" s="54"/>
      <c r="J5" s="54" t="s">
        <v>21</v>
      </c>
      <c r="K5" s="65"/>
    </row>
    <row r="6" s="2" customFormat="1" ht="108" customHeight="1" spans="1:11">
      <c r="A6" s="54"/>
      <c r="B6" s="54"/>
      <c r="C6" s="59"/>
      <c r="D6" s="56">
        <v>10</v>
      </c>
      <c r="E6" s="57" t="s">
        <v>22</v>
      </c>
      <c r="F6" s="58" t="s">
        <v>23</v>
      </c>
      <c r="G6" s="54" t="s">
        <v>21</v>
      </c>
      <c r="H6" s="54" t="s">
        <v>21</v>
      </c>
      <c r="I6" s="54" t="s">
        <v>21</v>
      </c>
      <c r="J6" s="54" t="s">
        <v>21</v>
      </c>
      <c r="K6" s="65"/>
    </row>
    <row r="7" s="2" customFormat="1" ht="87.95" customHeight="1" spans="1:11">
      <c r="A7" s="54"/>
      <c r="B7" s="54"/>
      <c r="C7" s="55" t="s">
        <v>24</v>
      </c>
      <c r="D7" s="60">
        <v>5</v>
      </c>
      <c r="E7" s="61" t="s">
        <v>25</v>
      </c>
      <c r="F7" s="62" t="s">
        <v>26</v>
      </c>
      <c r="G7" s="54" t="s">
        <v>21</v>
      </c>
      <c r="H7" s="63"/>
      <c r="I7" s="60"/>
      <c r="J7" s="54" t="s">
        <v>21</v>
      </c>
      <c r="K7" s="65"/>
    </row>
    <row r="8" s="2" customFormat="1" ht="87.95" customHeight="1" spans="1:11">
      <c r="A8" s="54"/>
      <c r="B8" s="54"/>
      <c r="C8" s="64"/>
      <c r="D8" s="56">
        <v>5</v>
      </c>
      <c r="E8" s="57" t="s">
        <v>27</v>
      </c>
      <c r="F8" s="62" t="s">
        <v>28</v>
      </c>
      <c r="G8" s="54"/>
      <c r="H8" s="54" t="s">
        <v>21</v>
      </c>
      <c r="I8" s="54"/>
      <c r="J8" s="54" t="s">
        <v>21</v>
      </c>
      <c r="K8" s="65" t="s">
        <v>29</v>
      </c>
    </row>
    <row r="9" s="2" customFormat="1" ht="81" customHeight="1" spans="1:11">
      <c r="A9" s="54"/>
      <c r="B9" s="54" t="s">
        <v>30</v>
      </c>
      <c r="C9" s="54" t="s">
        <v>31</v>
      </c>
      <c r="D9" s="54">
        <v>5</v>
      </c>
      <c r="E9" s="58" t="s">
        <v>32</v>
      </c>
      <c r="F9" s="65" t="s">
        <v>33</v>
      </c>
      <c r="G9" s="54" t="s">
        <v>21</v>
      </c>
      <c r="H9" s="65"/>
      <c r="I9" s="65"/>
      <c r="J9" s="54" t="s">
        <v>21</v>
      </c>
      <c r="K9" s="65"/>
    </row>
    <row r="10" s="2" customFormat="1" ht="66.95" customHeight="1" spans="1:11">
      <c r="A10" s="54"/>
      <c r="B10" s="54"/>
      <c r="C10" s="54" t="s">
        <v>34</v>
      </c>
      <c r="D10" s="54">
        <v>5</v>
      </c>
      <c r="E10" s="61" t="s">
        <v>35</v>
      </c>
      <c r="F10" s="61" t="s">
        <v>36</v>
      </c>
      <c r="G10" s="54" t="s">
        <v>21</v>
      </c>
      <c r="H10" s="65"/>
      <c r="I10" s="65"/>
      <c r="J10" s="54" t="s">
        <v>21</v>
      </c>
      <c r="K10" s="65"/>
    </row>
    <row r="11" s="2" customFormat="1" ht="87" customHeight="1" spans="1:11">
      <c r="A11" s="54"/>
      <c r="B11" s="54"/>
      <c r="C11" s="54" t="s">
        <v>37</v>
      </c>
      <c r="D11" s="54">
        <v>5</v>
      </c>
      <c r="E11" s="66" t="s">
        <v>38</v>
      </c>
      <c r="F11" s="65" t="s">
        <v>39</v>
      </c>
      <c r="G11" s="54" t="s">
        <v>21</v>
      </c>
      <c r="H11" s="65"/>
      <c r="I11" s="65"/>
      <c r="J11" s="54" t="s">
        <v>21</v>
      </c>
      <c r="K11" s="65"/>
    </row>
    <row r="12" s="2" customFormat="1" ht="48" customHeight="1" spans="1:11">
      <c r="A12" s="54"/>
      <c r="B12" s="67" t="s">
        <v>40</v>
      </c>
      <c r="C12" s="54" t="s">
        <v>41</v>
      </c>
      <c r="D12" s="54">
        <v>5</v>
      </c>
      <c r="E12" s="58" t="s">
        <v>42</v>
      </c>
      <c r="F12" s="58" t="s">
        <v>43</v>
      </c>
      <c r="G12" s="54" t="s">
        <v>21</v>
      </c>
      <c r="H12" s="58"/>
      <c r="I12" s="58"/>
      <c r="J12" s="54" t="s">
        <v>21</v>
      </c>
      <c r="K12" s="65"/>
    </row>
    <row r="13" s="2" customFormat="1" ht="66.95" customHeight="1" spans="1:11">
      <c r="A13" s="54"/>
      <c r="B13" s="68"/>
      <c r="C13" s="54" t="s">
        <v>44</v>
      </c>
      <c r="D13" s="54">
        <v>5</v>
      </c>
      <c r="E13" s="58" t="s">
        <v>45</v>
      </c>
      <c r="F13" s="58" t="s">
        <v>46</v>
      </c>
      <c r="G13" s="54" t="s">
        <v>21</v>
      </c>
      <c r="H13" s="58"/>
      <c r="I13" s="54" t="s">
        <v>21</v>
      </c>
      <c r="J13" s="54" t="s">
        <v>21</v>
      </c>
      <c r="K13" s="63"/>
    </row>
    <row r="14" s="2" customFormat="1" ht="69" customHeight="1" spans="1:23">
      <c r="A14" s="54" t="s">
        <v>47</v>
      </c>
      <c r="B14" s="58" t="s">
        <v>48</v>
      </c>
      <c r="C14" s="58"/>
      <c r="D14" s="58"/>
      <c r="E14" s="58"/>
      <c r="F14" s="58"/>
      <c r="G14" s="58"/>
      <c r="H14" s="58"/>
      <c r="I14" s="58"/>
      <c r="J14" s="58"/>
      <c r="K14" s="58"/>
      <c r="L14" s="76"/>
      <c r="M14" s="76"/>
      <c r="N14" s="76"/>
      <c r="O14" s="76"/>
      <c r="P14" s="76"/>
      <c r="Q14" s="76"/>
      <c r="R14" s="76"/>
      <c r="S14" s="76"/>
      <c r="T14" s="76"/>
      <c r="U14" s="76"/>
      <c r="V14" s="76"/>
      <c r="W14" s="76"/>
    </row>
    <row r="15" s="2" customFormat="1" ht="69" customHeight="1" spans="1:23">
      <c r="A15" s="67" t="s">
        <v>49</v>
      </c>
      <c r="B15" s="54" t="s">
        <v>50</v>
      </c>
      <c r="C15" s="54" t="s">
        <v>51</v>
      </c>
      <c r="D15" s="54">
        <v>4</v>
      </c>
      <c r="E15" s="58" t="s">
        <v>52</v>
      </c>
      <c r="F15" s="58" t="s">
        <v>53</v>
      </c>
      <c r="G15" s="54" t="s">
        <v>21</v>
      </c>
      <c r="H15" s="58"/>
      <c r="I15" s="54" t="s">
        <v>21</v>
      </c>
      <c r="J15" s="54"/>
      <c r="K15" s="58"/>
      <c r="L15" s="76"/>
      <c r="M15" s="76"/>
      <c r="N15" s="76"/>
      <c r="O15" s="76"/>
      <c r="P15" s="76"/>
      <c r="Q15" s="76"/>
      <c r="R15" s="76"/>
      <c r="S15" s="76"/>
      <c r="T15" s="76"/>
      <c r="U15" s="76"/>
      <c r="V15" s="76"/>
      <c r="W15" s="76"/>
    </row>
    <row r="16" s="2" customFormat="1" ht="63.95" customHeight="1" spans="1:23">
      <c r="A16" s="69"/>
      <c r="B16" s="54" t="s">
        <v>54</v>
      </c>
      <c r="C16" s="54" t="s">
        <v>55</v>
      </c>
      <c r="D16" s="54">
        <v>2</v>
      </c>
      <c r="E16" s="58" t="s">
        <v>56</v>
      </c>
      <c r="F16" s="65" t="s">
        <v>57</v>
      </c>
      <c r="G16" s="54" t="s">
        <v>21</v>
      </c>
      <c r="H16" s="65"/>
      <c r="I16" s="54" t="s">
        <v>21</v>
      </c>
      <c r="J16" s="65"/>
      <c r="K16" s="65"/>
      <c r="L16" s="76"/>
      <c r="M16" s="76"/>
      <c r="N16" s="76"/>
      <c r="O16" s="76"/>
      <c r="P16" s="76"/>
      <c r="Q16" s="76"/>
      <c r="R16" s="76"/>
      <c r="S16" s="76"/>
      <c r="T16" s="76"/>
      <c r="U16" s="76"/>
      <c r="V16" s="76"/>
      <c r="W16" s="76"/>
    </row>
    <row r="17" s="2" customFormat="1" ht="87" customHeight="1" spans="1:23">
      <c r="A17" s="69"/>
      <c r="B17" s="54" t="s">
        <v>58</v>
      </c>
      <c r="C17" s="54" t="s">
        <v>59</v>
      </c>
      <c r="D17" s="54">
        <v>2</v>
      </c>
      <c r="E17" s="58" t="s">
        <v>60</v>
      </c>
      <c r="F17" s="65" t="s">
        <v>61</v>
      </c>
      <c r="G17" s="54" t="s">
        <v>21</v>
      </c>
      <c r="H17" s="65"/>
      <c r="I17" s="54" t="s">
        <v>21</v>
      </c>
      <c r="J17" s="54" t="s">
        <v>21</v>
      </c>
      <c r="K17" s="65"/>
      <c r="L17" s="76"/>
      <c r="M17" s="76"/>
      <c r="N17" s="76"/>
      <c r="O17" s="76"/>
      <c r="P17" s="76"/>
      <c r="Q17" s="76"/>
      <c r="R17" s="76"/>
      <c r="S17" s="76"/>
      <c r="T17" s="76"/>
      <c r="U17" s="76"/>
      <c r="V17" s="76"/>
      <c r="W17" s="76"/>
    </row>
    <row r="18" ht="66" customHeight="1" spans="1:23">
      <c r="A18" s="68"/>
      <c r="B18" s="54"/>
      <c r="C18" s="54" t="s">
        <v>62</v>
      </c>
      <c r="D18" s="54">
        <v>2</v>
      </c>
      <c r="E18" s="58" t="s">
        <v>63</v>
      </c>
      <c r="F18" s="58" t="s">
        <v>64</v>
      </c>
      <c r="G18" s="54" t="s">
        <v>21</v>
      </c>
      <c r="H18" s="58"/>
      <c r="I18" s="54" t="s">
        <v>21</v>
      </c>
      <c r="J18" s="54" t="s">
        <v>21</v>
      </c>
      <c r="K18" s="65"/>
      <c r="L18" s="77"/>
      <c r="M18" s="77"/>
      <c r="N18" s="77"/>
      <c r="O18" s="77"/>
      <c r="P18" s="77"/>
      <c r="Q18" s="77"/>
      <c r="R18" s="77"/>
      <c r="S18" s="77"/>
      <c r="T18" s="77"/>
      <c r="U18" s="77"/>
      <c r="V18" s="77"/>
      <c r="W18" s="77"/>
    </row>
    <row r="19" customFormat="1" ht="66" customHeight="1" spans="1:25">
      <c r="A19" s="54" t="s">
        <v>65</v>
      </c>
      <c r="B19" s="54" t="s">
        <v>66</v>
      </c>
      <c r="C19" s="54" t="s">
        <v>67</v>
      </c>
      <c r="D19" s="54">
        <v>10</v>
      </c>
      <c r="E19" s="58" t="s">
        <v>68</v>
      </c>
      <c r="F19" s="58" t="s">
        <v>69</v>
      </c>
      <c r="G19" s="54" t="s">
        <v>21</v>
      </c>
      <c r="H19" s="54"/>
      <c r="I19" s="54" t="s">
        <v>21</v>
      </c>
      <c r="J19" s="54" t="s">
        <v>21</v>
      </c>
      <c r="K19" s="65"/>
      <c r="L19" s="77"/>
      <c r="M19" s="77"/>
      <c r="N19" s="77"/>
      <c r="O19" s="77"/>
      <c r="P19" s="77"/>
      <c r="Q19" s="77"/>
      <c r="R19" s="77"/>
      <c r="S19" s="77"/>
      <c r="T19" s="77"/>
      <c r="U19" s="77"/>
      <c r="V19" s="77"/>
      <c r="W19" s="77"/>
      <c r="X19" s="3"/>
      <c r="Y19" s="3"/>
    </row>
    <row r="20" s="46" customFormat="1" ht="72" customHeight="1" spans="1:23">
      <c r="A20" s="70" t="s">
        <v>70</v>
      </c>
      <c r="B20" s="71"/>
      <c r="C20" s="72"/>
      <c r="D20" s="54">
        <v>10</v>
      </c>
      <c r="E20" s="73" t="s">
        <v>71</v>
      </c>
      <c r="F20" s="58" t="s">
        <v>72</v>
      </c>
      <c r="G20" s="54" t="s">
        <v>21</v>
      </c>
      <c r="H20" s="54"/>
      <c r="I20" s="54" t="s">
        <v>21</v>
      </c>
      <c r="J20" s="54" t="s">
        <v>21</v>
      </c>
      <c r="K20" s="73"/>
      <c r="L20" s="78"/>
      <c r="M20" s="78"/>
      <c r="N20" s="78"/>
      <c r="O20" s="78"/>
      <c r="P20" s="78"/>
      <c r="Q20" s="78"/>
      <c r="R20" s="78"/>
      <c r="S20" s="78"/>
      <c r="T20" s="78"/>
      <c r="U20" s="78"/>
      <c r="V20" s="78"/>
      <c r="W20" s="78"/>
    </row>
  </sheetData>
  <mergeCells count="18">
    <mergeCell ref="A2:K2"/>
    <mergeCell ref="A3:C3"/>
    <mergeCell ref="G3:H3"/>
    <mergeCell ref="I3:J3"/>
    <mergeCell ref="B14:K14"/>
    <mergeCell ref="A20:C20"/>
    <mergeCell ref="A5:A13"/>
    <mergeCell ref="A15:A18"/>
    <mergeCell ref="B5:B8"/>
    <mergeCell ref="B9:B11"/>
    <mergeCell ref="B12:B13"/>
    <mergeCell ref="B17:B18"/>
    <mergeCell ref="C5:C6"/>
    <mergeCell ref="C7:C8"/>
    <mergeCell ref="D3:D4"/>
    <mergeCell ref="E3:E4"/>
    <mergeCell ref="F3:F4"/>
    <mergeCell ref="K3:K4"/>
  </mergeCells>
  <printOptions horizontalCentered="1"/>
  <pageMargins left="0.275" right="0.275" top="0.747916666666667" bottom="0.354166666666667" header="0.314583333333333" footer="0.314583333333333"/>
  <pageSetup paperSize="9" scale="60" fitToHeight="0" orientation="landscape"/>
  <headerFooter scaleWithDoc="0">
    <evenFooter>&amp;R- &amp;P+5 -</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tabSelected="1" view="pageBreakPreview" zoomScaleNormal="100" topLeftCell="A19" workbookViewId="0">
      <selection activeCell="M18" sqref="M18"/>
    </sheetView>
  </sheetViews>
  <sheetFormatPr defaultColWidth="9" defaultRowHeight="14.25"/>
  <cols>
    <col min="1" max="2" width="5.25" style="3" customWidth="1"/>
    <col min="3" max="4" width="5.25" style="4" customWidth="1"/>
    <col min="5" max="5" width="13.125" style="5" customWidth="1"/>
    <col min="6" max="6" width="41.875" style="6" customWidth="1"/>
    <col min="7" max="9" width="3.125" style="6" customWidth="1"/>
    <col min="10" max="10" width="3.125" style="3" customWidth="1"/>
    <col min="11" max="11" width="4.75" style="7" customWidth="1"/>
    <col min="12" max="12" width="6.25" style="3" customWidth="1"/>
    <col min="13" max="13" width="29" style="3" customWidth="1"/>
    <col min="14" max="14" width="6.25" style="3" customWidth="1"/>
    <col min="15" max="15" width="25.125" style="3" hidden="1" customWidth="1"/>
    <col min="16" max="16384" width="9" style="3"/>
  </cols>
  <sheetData>
    <row r="1" ht="30.75" customHeight="1" spans="1:15">
      <c r="A1" s="8" t="s">
        <v>73</v>
      </c>
      <c r="B1" s="8"/>
      <c r="C1" s="8"/>
      <c r="D1" s="9"/>
      <c r="E1" s="10"/>
      <c r="F1" s="11"/>
      <c r="G1" s="11"/>
      <c r="H1" s="11"/>
      <c r="I1" s="11"/>
      <c r="J1" s="11"/>
      <c r="K1" s="39"/>
      <c r="L1" s="11"/>
      <c r="M1" s="11"/>
      <c r="N1" s="11"/>
      <c r="O1" s="11"/>
    </row>
    <row r="2" ht="34.5" customHeight="1" spans="1:15">
      <c r="A2" s="12" t="s">
        <v>74</v>
      </c>
      <c r="B2" s="12"/>
      <c r="C2" s="12"/>
      <c r="D2" s="12"/>
      <c r="E2" s="12"/>
      <c r="F2" s="12"/>
      <c r="G2" s="12"/>
      <c r="H2" s="12"/>
      <c r="I2" s="12"/>
      <c r="J2" s="12"/>
      <c r="K2" s="12"/>
      <c r="L2" s="12"/>
      <c r="M2" s="12"/>
      <c r="N2" s="12"/>
      <c r="O2" s="12"/>
    </row>
    <row r="3" ht="32.25" customHeight="1" spans="1:15">
      <c r="A3" s="13" t="s">
        <v>2</v>
      </c>
      <c r="B3" s="13"/>
      <c r="C3" s="13"/>
      <c r="D3" s="14" t="s">
        <v>75</v>
      </c>
      <c r="E3" s="14" t="s">
        <v>4</v>
      </c>
      <c r="F3" s="15" t="s">
        <v>5</v>
      </c>
      <c r="G3" s="13" t="s">
        <v>76</v>
      </c>
      <c r="H3" s="13"/>
      <c r="I3" s="13" t="s">
        <v>77</v>
      </c>
      <c r="J3" s="13"/>
      <c r="K3" s="40" t="s">
        <v>78</v>
      </c>
      <c r="L3" s="33" t="s">
        <v>79</v>
      </c>
      <c r="M3" s="33" t="s">
        <v>80</v>
      </c>
      <c r="N3" s="33" t="s">
        <v>81</v>
      </c>
      <c r="O3" s="33" t="s">
        <v>8</v>
      </c>
    </row>
    <row r="4" s="1" customFormat="1" ht="55.5" customHeight="1" spans="1:15">
      <c r="A4" s="13" t="s">
        <v>82</v>
      </c>
      <c r="B4" s="14" t="s">
        <v>83</v>
      </c>
      <c r="C4" s="14" t="s">
        <v>84</v>
      </c>
      <c r="D4" s="14"/>
      <c r="E4" s="14"/>
      <c r="F4" s="16"/>
      <c r="G4" s="17" t="s">
        <v>12</v>
      </c>
      <c r="H4" s="13" t="s">
        <v>13</v>
      </c>
      <c r="I4" s="13" t="s">
        <v>14</v>
      </c>
      <c r="J4" s="13" t="s">
        <v>15</v>
      </c>
      <c r="K4" s="41"/>
      <c r="L4" s="36"/>
      <c r="M4" s="36"/>
      <c r="N4" s="36"/>
      <c r="O4" s="36"/>
    </row>
    <row r="5" s="1" customFormat="1" ht="18.75" customHeight="1" spans="1:15">
      <c r="A5" s="18" t="s">
        <v>85</v>
      </c>
      <c r="B5" s="19"/>
      <c r="C5" s="20"/>
      <c r="D5" s="21">
        <f>D6+D16+D21</f>
        <v>100</v>
      </c>
      <c r="E5" s="21"/>
      <c r="F5" s="21"/>
      <c r="G5" s="21"/>
      <c r="H5" s="21"/>
      <c r="I5" s="21"/>
      <c r="J5" s="21"/>
      <c r="K5" s="42">
        <f t="shared" ref="K5" si="0">K6+K16+K21</f>
        <v>5.90909090909091</v>
      </c>
      <c r="L5" s="42"/>
      <c r="M5" s="43" t="s">
        <v>86</v>
      </c>
      <c r="N5" s="42">
        <f t="shared" ref="N5" si="1">N6+N16+N21</f>
        <v>79.0909090909091</v>
      </c>
      <c r="O5" s="44"/>
    </row>
    <row r="6" s="1" customFormat="1" ht="18.75" customHeight="1" spans="1:15">
      <c r="A6" s="22" t="s">
        <v>87</v>
      </c>
      <c r="B6" s="23"/>
      <c r="C6" s="17"/>
      <c r="D6" s="14">
        <f>SUM(D7:D15)</f>
        <v>65</v>
      </c>
      <c r="E6" s="14"/>
      <c r="F6" s="14"/>
      <c r="G6" s="14"/>
      <c r="H6" s="14"/>
      <c r="I6" s="14"/>
      <c r="J6" s="14"/>
      <c r="K6" s="45">
        <f t="shared" ref="K6:N6" si="2">SUM(K7:K15)</f>
        <v>5.90909090909091</v>
      </c>
      <c r="L6" s="14"/>
      <c r="M6" s="14"/>
      <c r="N6" s="45">
        <f t="shared" si="2"/>
        <v>54.0909090909091</v>
      </c>
      <c r="O6" s="36"/>
    </row>
    <row r="7" s="2" customFormat="1" ht="76.5" customHeight="1" spans="1:15">
      <c r="A7" s="13" t="s">
        <v>88</v>
      </c>
      <c r="B7" s="13" t="s">
        <v>89</v>
      </c>
      <c r="C7" s="24" t="s">
        <v>18</v>
      </c>
      <c r="D7" s="14">
        <v>10</v>
      </c>
      <c r="E7" s="25" t="s">
        <v>90</v>
      </c>
      <c r="F7" s="26" t="s">
        <v>20</v>
      </c>
      <c r="G7" s="13" t="s">
        <v>21</v>
      </c>
      <c r="H7" s="13" t="s">
        <v>21</v>
      </c>
      <c r="I7" s="13"/>
      <c r="J7" s="13" t="s">
        <v>21</v>
      </c>
      <c r="K7" s="45">
        <v>2</v>
      </c>
      <c r="L7" s="13" t="s">
        <v>91</v>
      </c>
      <c r="M7" s="26" t="s">
        <v>92</v>
      </c>
      <c r="N7" s="45">
        <v>8</v>
      </c>
      <c r="O7" s="34"/>
    </row>
    <row r="8" s="2" customFormat="1" ht="149.25" customHeight="1" spans="1:15">
      <c r="A8" s="13"/>
      <c r="B8" s="13"/>
      <c r="C8" s="27"/>
      <c r="D8" s="14">
        <v>10</v>
      </c>
      <c r="E8" s="25" t="s">
        <v>22</v>
      </c>
      <c r="F8" s="26" t="s">
        <v>93</v>
      </c>
      <c r="G8" s="13" t="s">
        <v>21</v>
      </c>
      <c r="H8" s="13" t="s">
        <v>21</v>
      </c>
      <c r="I8" s="13" t="s">
        <v>21</v>
      </c>
      <c r="J8" s="13" t="s">
        <v>21</v>
      </c>
      <c r="K8" s="45"/>
      <c r="L8" s="13"/>
      <c r="M8" s="26" t="s">
        <v>94</v>
      </c>
      <c r="N8" s="45">
        <f t="shared" ref="N8:N14" si="3">D8-K8</f>
        <v>10</v>
      </c>
      <c r="O8" s="34"/>
    </row>
    <row r="9" s="2" customFormat="1" ht="77.25" customHeight="1" spans="1:15">
      <c r="A9" s="13"/>
      <c r="B9" s="13"/>
      <c r="C9" s="24" t="s">
        <v>24</v>
      </c>
      <c r="D9" s="28">
        <v>10</v>
      </c>
      <c r="E9" s="29" t="s">
        <v>95</v>
      </c>
      <c r="F9" s="30" t="s">
        <v>96</v>
      </c>
      <c r="G9" s="13" t="s">
        <v>21</v>
      </c>
      <c r="H9" s="31"/>
      <c r="I9" s="28"/>
      <c r="J9" s="13" t="s">
        <v>21</v>
      </c>
      <c r="K9" s="45"/>
      <c r="L9" s="13"/>
      <c r="M9" s="26" t="s">
        <v>97</v>
      </c>
      <c r="N9" s="45">
        <f t="shared" si="3"/>
        <v>10</v>
      </c>
      <c r="O9" s="34"/>
    </row>
    <row r="10" s="2" customFormat="1" ht="88.5" customHeight="1" spans="1:15">
      <c r="A10" s="13"/>
      <c r="B10" s="13"/>
      <c r="C10" s="32"/>
      <c r="D10" s="14">
        <v>10</v>
      </c>
      <c r="E10" s="25" t="s">
        <v>27</v>
      </c>
      <c r="F10" s="30" t="s">
        <v>98</v>
      </c>
      <c r="G10" s="13"/>
      <c r="H10" s="13" t="s">
        <v>21</v>
      </c>
      <c r="I10" s="13"/>
      <c r="J10" s="13" t="s">
        <v>21</v>
      </c>
      <c r="K10" s="45"/>
      <c r="L10" s="13"/>
      <c r="M10" s="26" t="s">
        <v>99</v>
      </c>
      <c r="N10" s="45">
        <f t="shared" si="3"/>
        <v>10</v>
      </c>
      <c r="O10" s="34" t="s">
        <v>29</v>
      </c>
    </row>
    <row r="11" s="2" customFormat="1" ht="111" customHeight="1" spans="1:15">
      <c r="A11" s="13"/>
      <c r="B11" s="33" t="s">
        <v>30</v>
      </c>
      <c r="C11" s="13" t="s">
        <v>31</v>
      </c>
      <c r="D11" s="13">
        <v>5</v>
      </c>
      <c r="E11" s="26" t="s">
        <v>32</v>
      </c>
      <c r="F11" s="34" t="s">
        <v>100</v>
      </c>
      <c r="G11" s="13" t="s">
        <v>21</v>
      </c>
      <c r="H11" s="34"/>
      <c r="I11" s="34"/>
      <c r="J11" s="13" t="s">
        <v>21</v>
      </c>
      <c r="K11" s="45">
        <v>3</v>
      </c>
      <c r="L11" s="13" t="s">
        <v>101</v>
      </c>
      <c r="M11" s="26" t="s">
        <v>102</v>
      </c>
      <c r="N11" s="45">
        <f t="shared" si="3"/>
        <v>2</v>
      </c>
      <c r="O11" s="34"/>
    </row>
    <row r="12" s="2" customFormat="1" ht="78.75" customHeight="1" spans="1:15">
      <c r="A12" s="13"/>
      <c r="B12" s="35"/>
      <c r="C12" s="13" t="s">
        <v>34</v>
      </c>
      <c r="D12" s="13">
        <v>5</v>
      </c>
      <c r="E12" s="25" t="s">
        <v>103</v>
      </c>
      <c r="F12" s="34" t="s">
        <v>104</v>
      </c>
      <c r="G12" s="13" t="s">
        <v>21</v>
      </c>
      <c r="H12" s="34"/>
      <c r="I12" s="34"/>
      <c r="J12" s="13" t="s">
        <v>21</v>
      </c>
      <c r="K12" s="45"/>
      <c r="L12" s="13"/>
      <c r="M12" s="26" t="s">
        <v>105</v>
      </c>
      <c r="N12" s="45">
        <f t="shared" si="3"/>
        <v>5</v>
      </c>
      <c r="O12" s="34"/>
    </row>
    <row r="13" s="2" customFormat="1" ht="90.75" customHeight="1" spans="1:15">
      <c r="A13" s="13"/>
      <c r="B13" s="36"/>
      <c r="C13" s="13" t="s">
        <v>37</v>
      </c>
      <c r="D13" s="13">
        <v>5</v>
      </c>
      <c r="E13" s="37" t="s">
        <v>38</v>
      </c>
      <c r="F13" s="34" t="s">
        <v>106</v>
      </c>
      <c r="G13" s="13" t="s">
        <v>21</v>
      </c>
      <c r="H13" s="34"/>
      <c r="I13" s="34"/>
      <c r="J13" s="13" t="s">
        <v>21</v>
      </c>
      <c r="K13" s="45"/>
      <c r="L13" s="13"/>
      <c r="M13" s="26" t="s">
        <v>107</v>
      </c>
      <c r="N13" s="45">
        <f t="shared" si="3"/>
        <v>5</v>
      </c>
      <c r="O13" s="34"/>
    </row>
    <row r="14" s="2" customFormat="1" ht="81.75" customHeight="1" spans="1:15">
      <c r="A14" s="13"/>
      <c r="B14" s="33" t="s">
        <v>108</v>
      </c>
      <c r="C14" s="13" t="s">
        <v>41</v>
      </c>
      <c r="D14" s="13">
        <v>5</v>
      </c>
      <c r="E14" s="26" t="s">
        <v>42</v>
      </c>
      <c r="F14" s="26" t="s">
        <v>109</v>
      </c>
      <c r="G14" s="13" t="s">
        <v>21</v>
      </c>
      <c r="H14" s="26"/>
      <c r="I14" s="26"/>
      <c r="J14" s="13" t="s">
        <v>21</v>
      </c>
      <c r="K14" s="45">
        <f>2/11*D14</f>
        <v>0.909090909090909</v>
      </c>
      <c r="L14" s="13" t="s">
        <v>110</v>
      </c>
      <c r="M14" s="26" t="s">
        <v>111</v>
      </c>
      <c r="N14" s="45">
        <f t="shared" si="3"/>
        <v>4.09090909090909</v>
      </c>
      <c r="O14" s="34"/>
    </row>
    <row r="15" s="2" customFormat="1" ht="84.75" customHeight="1" spans="1:15">
      <c r="A15" s="13"/>
      <c r="B15" s="36"/>
      <c r="C15" s="13" t="s">
        <v>44</v>
      </c>
      <c r="D15" s="13">
        <v>5</v>
      </c>
      <c r="E15" s="26" t="s">
        <v>45</v>
      </c>
      <c r="F15" s="26" t="s">
        <v>46</v>
      </c>
      <c r="G15" s="13" t="s">
        <v>21</v>
      </c>
      <c r="H15" s="26"/>
      <c r="I15" s="13" t="s">
        <v>21</v>
      </c>
      <c r="J15" s="13" t="s">
        <v>21</v>
      </c>
      <c r="K15" s="45"/>
      <c r="L15" s="13"/>
      <c r="M15" s="26" t="s">
        <v>112</v>
      </c>
      <c r="N15" s="45"/>
      <c r="O15" s="31"/>
    </row>
    <row r="16" s="2" customFormat="1" ht="16.5" customHeight="1" spans="1:15">
      <c r="A16" s="22" t="s">
        <v>87</v>
      </c>
      <c r="B16" s="23"/>
      <c r="C16" s="17"/>
      <c r="D16" s="13">
        <f>SUM(D17:D20)</f>
        <v>25</v>
      </c>
      <c r="E16" s="13"/>
      <c r="F16" s="13"/>
      <c r="G16" s="13"/>
      <c r="H16" s="13"/>
      <c r="I16" s="13"/>
      <c r="J16" s="13"/>
      <c r="K16" s="45">
        <f t="shared" ref="K16:N16" si="4">SUM(K17:K20)</f>
        <v>0</v>
      </c>
      <c r="L16" s="13"/>
      <c r="M16" s="26"/>
      <c r="N16" s="45">
        <f t="shared" si="4"/>
        <v>25</v>
      </c>
      <c r="O16" s="31"/>
    </row>
    <row r="17" s="2" customFormat="1" ht="138" customHeight="1" spans="1:15">
      <c r="A17" s="13" t="s">
        <v>113</v>
      </c>
      <c r="B17" s="13" t="s">
        <v>114</v>
      </c>
      <c r="C17" s="13" t="s">
        <v>51</v>
      </c>
      <c r="D17" s="13">
        <v>10</v>
      </c>
      <c r="E17" s="26" t="s">
        <v>115</v>
      </c>
      <c r="F17" s="26" t="s">
        <v>116</v>
      </c>
      <c r="G17" s="13" t="s">
        <v>21</v>
      </c>
      <c r="H17" s="26"/>
      <c r="I17" s="13" t="s">
        <v>21</v>
      </c>
      <c r="J17" s="13"/>
      <c r="K17" s="45"/>
      <c r="L17" s="13"/>
      <c r="M17" s="26" t="s">
        <v>117</v>
      </c>
      <c r="N17" s="45">
        <f>D17-K17</f>
        <v>10</v>
      </c>
      <c r="O17" s="34"/>
    </row>
    <row r="18" s="2" customFormat="1" ht="74.25" customHeight="1" spans="1:15">
      <c r="A18" s="13"/>
      <c r="B18" s="36" t="s">
        <v>118</v>
      </c>
      <c r="C18" s="13" t="s">
        <v>55</v>
      </c>
      <c r="D18" s="13">
        <v>5</v>
      </c>
      <c r="E18" s="26" t="s">
        <v>119</v>
      </c>
      <c r="F18" s="34" t="s">
        <v>120</v>
      </c>
      <c r="G18" s="13" t="s">
        <v>21</v>
      </c>
      <c r="H18" s="34"/>
      <c r="I18" s="13" t="s">
        <v>21</v>
      </c>
      <c r="J18" s="34"/>
      <c r="K18" s="45"/>
      <c r="L18" s="34"/>
      <c r="M18" s="26" t="s">
        <v>121</v>
      </c>
      <c r="N18" s="45">
        <f t="shared" ref="N18:N20" si="5">D18-K18</f>
        <v>5</v>
      </c>
      <c r="O18" s="34"/>
    </row>
    <row r="19" s="2" customFormat="1" ht="84" customHeight="1" spans="1:15">
      <c r="A19" s="13"/>
      <c r="B19" s="33" t="s">
        <v>122</v>
      </c>
      <c r="C19" s="13" t="s">
        <v>59</v>
      </c>
      <c r="D19" s="13">
        <v>5</v>
      </c>
      <c r="E19" s="26" t="s">
        <v>60</v>
      </c>
      <c r="F19" s="34" t="s">
        <v>123</v>
      </c>
      <c r="G19" s="13" t="s">
        <v>21</v>
      </c>
      <c r="H19" s="34"/>
      <c r="I19" s="13" t="s">
        <v>21</v>
      </c>
      <c r="J19" s="13" t="s">
        <v>21</v>
      </c>
      <c r="K19" s="45"/>
      <c r="L19" s="13"/>
      <c r="M19" s="26" t="s">
        <v>124</v>
      </c>
      <c r="N19" s="45">
        <f t="shared" si="5"/>
        <v>5</v>
      </c>
      <c r="O19" s="34"/>
    </row>
    <row r="20" ht="96" customHeight="1" spans="1:15">
      <c r="A20" s="13"/>
      <c r="B20" s="36"/>
      <c r="C20" s="13" t="s">
        <v>62</v>
      </c>
      <c r="D20" s="13">
        <v>5</v>
      </c>
      <c r="E20" s="26" t="s">
        <v>63</v>
      </c>
      <c r="F20" s="26" t="s">
        <v>125</v>
      </c>
      <c r="G20" s="13" t="s">
        <v>21</v>
      </c>
      <c r="H20" s="26"/>
      <c r="I20" s="13" t="s">
        <v>21</v>
      </c>
      <c r="J20" s="13" t="s">
        <v>21</v>
      </c>
      <c r="K20" s="45"/>
      <c r="L20" s="13"/>
      <c r="M20" s="26" t="s">
        <v>126</v>
      </c>
      <c r="N20" s="45">
        <f t="shared" si="5"/>
        <v>5</v>
      </c>
      <c r="O20" s="34"/>
    </row>
    <row r="21" ht="18" customHeight="1" spans="1:15">
      <c r="A21" s="22" t="s">
        <v>87</v>
      </c>
      <c r="B21" s="23"/>
      <c r="C21" s="17"/>
      <c r="D21" s="13">
        <f>SUM(D22)</f>
        <v>10</v>
      </c>
      <c r="E21" s="13"/>
      <c r="F21" s="13"/>
      <c r="G21" s="13"/>
      <c r="H21" s="13"/>
      <c r="I21" s="13"/>
      <c r="J21" s="13"/>
      <c r="K21" s="45">
        <f t="shared" ref="K21:N21" si="6">SUM(K22)</f>
        <v>0</v>
      </c>
      <c r="L21" s="13"/>
      <c r="M21" s="26"/>
      <c r="N21" s="45">
        <f t="shared" si="6"/>
        <v>0</v>
      </c>
      <c r="O21" s="34"/>
    </row>
    <row r="22" ht="76.5" customHeight="1" spans="1:15">
      <c r="A22" s="13" t="s">
        <v>65</v>
      </c>
      <c r="B22" s="13" t="s">
        <v>67</v>
      </c>
      <c r="C22" s="13" t="s">
        <v>67</v>
      </c>
      <c r="D22" s="13">
        <v>10</v>
      </c>
      <c r="E22" s="26" t="s">
        <v>68</v>
      </c>
      <c r="F22" s="26" t="s">
        <v>69</v>
      </c>
      <c r="G22" s="13" t="s">
        <v>21</v>
      </c>
      <c r="H22" s="13"/>
      <c r="I22" s="13" t="s">
        <v>21</v>
      </c>
      <c r="J22" s="13" t="s">
        <v>21</v>
      </c>
      <c r="K22" s="45"/>
      <c r="L22" s="13"/>
      <c r="M22" s="26" t="s">
        <v>127</v>
      </c>
      <c r="N22" s="45"/>
      <c r="O22" s="34"/>
    </row>
    <row r="23" ht="71.25" customHeight="1" spans="1:15">
      <c r="A23" s="22" t="s">
        <v>70</v>
      </c>
      <c r="B23" s="23"/>
      <c r="C23" s="17"/>
      <c r="D23" s="13">
        <v>10</v>
      </c>
      <c r="E23" s="38" t="s">
        <v>71</v>
      </c>
      <c r="F23" s="26" t="s">
        <v>72</v>
      </c>
      <c r="G23" s="13" t="s">
        <v>21</v>
      </c>
      <c r="H23" s="13"/>
      <c r="I23" s="13" t="s">
        <v>21</v>
      </c>
      <c r="J23" s="13" t="s">
        <v>21</v>
      </c>
      <c r="K23" s="45"/>
      <c r="L23" s="13"/>
      <c r="M23" s="13"/>
      <c r="N23" s="45"/>
      <c r="O23" s="38"/>
    </row>
  </sheetData>
  <mergeCells count="26">
    <mergeCell ref="A1:C1"/>
    <mergeCell ref="A2:O2"/>
    <mergeCell ref="A3:C3"/>
    <mergeCell ref="G3:H3"/>
    <mergeCell ref="I3:J3"/>
    <mergeCell ref="A5:C5"/>
    <mergeCell ref="A6:C6"/>
    <mergeCell ref="A16:C16"/>
    <mergeCell ref="A21:C21"/>
    <mergeCell ref="A23:C23"/>
    <mergeCell ref="A7:A15"/>
    <mergeCell ref="A17:A20"/>
    <mergeCell ref="B7:B10"/>
    <mergeCell ref="B11:B13"/>
    <mergeCell ref="B14:B15"/>
    <mergeCell ref="B19:B20"/>
    <mergeCell ref="C7:C8"/>
    <mergeCell ref="C9:C10"/>
    <mergeCell ref="D3:D4"/>
    <mergeCell ref="E3:E4"/>
    <mergeCell ref="F3:F4"/>
    <mergeCell ref="K3:K4"/>
    <mergeCell ref="L3:L4"/>
    <mergeCell ref="M3:M4"/>
    <mergeCell ref="N3:N4"/>
    <mergeCell ref="O3:O4"/>
  </mergeCells>
  <printOptions horizontalCentered="1"/>
  <pageMargins left="0.590551181102362" right="0.590551181102362" top="0.590551181102362" bottom="0.590551181102362" header="0.31496062992126" footer="0.31496062992126"/>
  <pageSetup paperSize="9" fitToHeight="0" orientation="landscape"/>
  <headerFooter scaleWithDoc="0">
    <oddFooter>&amp;C&amp;"方正楷体_GBK,常规"&amp;14-&amp;P+18-</oddFooter>
    <evenFooter>&amp;R- &amp;P+5 -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有专项资金预算的部门</vt:lpstr>
      <vt:lpstr>无专项资金预算的部门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金明晰</cp:lastModifiedBy>
  <dcterms:created xsi:type="dcterms:W3CDTF">2006-09-19T19:21:00Z</dcterms:created>
  <cp:lastPrinted>2023-03-22T20:46:00Z</cp:lastPrinted>
  <dcterms:modified xsi:type="dcterms:W3CDTF">2023-03-31T01:25:18Z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2052-11.1.0.13020</vt:lpwstr>
  </property>
  <property fmtid="{D5CDD505-2E9C-101B-9397-08002B2CF9AE}" pid="3" name="ICV">
    <vt:lpwstr>DD43C175137846CBB3373D66D9C023FE</vt:lpwstr>
  </property>
</Properties>
</file>